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LigitaZeb\Desktop\"/>
    </mc:Choice>
  </mc:AlternateContent>
  <xr:revisionPtr revIDLastSave="0" documentId="13_ncr:1_{F18F0F48-C3E3-49F8-A8B1-98011B5DB3BC}" xr6:coauthVersionLast="47" xr6:coauthVersionMax="47" xr10:uidLastSave="{00000000-0000-0000-0000-000000000000}"/>
  <bookViews>
    <workbookView xWindow="-120" yWindow="-120" windowWidth="29040" windowHeight="15840" activeTab="1" xr2:uid="{00000000-000D-0000-FFFF-FFFF00000000}"/>
  </bookViews>
  <sheets>
    <sheet name="Lapas1" sheetId="2" r:id="rId1"/>
    <sheet name="Planas" sheetId="1" r:id="rId2"/>
    <sheet name="Lapas2"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8" i="1" l="1"/>
  <c r="H28" i="1"/>
  <c r="H24" i="1"/>
  <c r="H22" i="1"/>
  <c r="H21" i="1" s="1"/>
  <c r="H19" i="1" l="1"/>
  <c r="H18" i="1" s="1"/>
  <c r="H17" i="1" s="1"/>
  <c r="H14" i="1"/>
  <c r="H13" i="1" s="1"/>
  <c r="H12" i="1" s="1"/>
</calcChain>
</file>

<file path=xl/sharedStrings.xml><?xml version="1.0" encoding="utf-8"?>
<sst xmlns="http://schemas.openxmlformats.org/spreadsheetml/2006/main" count="102" uniqueCount="83">
  <si>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</si>
  <si>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</si>
  <si>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</si>
  <si>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</si>
  <si>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</si>
  <si>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</si>
  <si>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</si>
  <si>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</si>
  <si>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</si>
  <si>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</si>
  <si>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</si>
  <si>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</si>
  <si>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</si>
  <si>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</si>
  <si>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</si>
  <si>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</si>
  <si>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</si>
  <si>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</si>
  <si>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</si>
  <si>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</si>
  <si>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</si>
  <si>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</si>
  <si>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</si>
  <si>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</si>
  <si>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</si>
  <si>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</si>
  <si>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</si>
  <si>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</si>
  <si>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</si>
  <si>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</si>
  <si>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</si>
  <si>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</si>
  <si>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</si>
  <si>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</si>
  <si>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</si>
  <si>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</si>
  <si>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</si>
  <si>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</si>
  <si>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</si>
  <si>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</si>
  <si>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</si>
  <si>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</si>
  <si>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</si>
  <si>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</si>
  <si>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</si>
  <si>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</si>
  <si>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</si>
  <si>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2020 m.</t>
  </si>
  <si>
    <t>2020 m. išlaidos</t>
  </si>
  <si>
    <t>Aikštelių valymo plotas kv.m. prižiūrimų kapinių plotas -ha     prižiūrimų žaliųjų plotų dydis ha</t>
  </si>
  <si>
    <t>visuomenei naudingus darbus atliekančių asmenų sk.</t>
  </si>
  <si>
    <t>asm.</t>
  </si>
  <si>
    <t>Gyvenviečių viešųjų erdvių, istorijos ir kultūros paveldo, kapinių, vandens telkinių pakrančių , šaligatvių ir vietinės reikšmės kelių pakraščių  priežiūros darbai</t>
  </si>
  <si>
    <t>Seniūnijo gatvių el. tinklų bei gatvių apšvietimo, kapinių, viešųjų tualetų,  priežiūra, smulkaus lauko inventoriaus( suolų, skelbimų lentų, šiukšliadėžių) remontas.</t>
  </si>
  <si>
    <t xml:space="preserve">kv. m.                                                      ha       </t>
  </si>
  <si>
    <t xml:space="preserve">RASEINIŲ RAJONO SAVIVALDYBĖS ADMINISTRACIJOS ARIOGALOS SENIŪNIJOS 2021 METŲ VEIKLOS PLANO VYKDYMO ATASKAITA
</t>
  </si>
  <si>
    <t>I. INFORMACIJA APIE 2021 METŲ SENIŪNIJOS VEIKLĄ</t>
  </si>
  <si>
    <t>Jubiliatų pasveikinimui, svečių sutikimui,seniūnaičių sueigų organizavimui reikalingų prekių įsigijimas</t>
  </si>
  <si>
    <t>RRSA  Ariogalos  seniūnija 188668388</t>
  </si>
  <si>
    <t>Ligita Žebelienė</t>
  </si>
  <si>
    <t>VB</t>
  </si>
  <si>
    <t>Pasveikintų 90/95-metų jubiliatų, konkursų, varžybų dalyvių, seniūnaičių sueigų.</t>
  </si>
  <si>
    <t>Lėšų likutis - 0,92</t>
  </si>
  <si>
    <t>Lėšų likutis-1,44</t>
  </si>
  <si>
    <t>Lėšų likutis - 0,29</t>
  </si>
  <si>
    <t>Lėšų likutis - 0,84</t>
  </si>
  <si>
    <t>Lėšų likutis - 1,29</t>
  </si>
  <si>
    <t>Visuomenei naudingą veiklą atliekančių asmenų aprūpinimas darbui reikalingomis priemonėmis, kuro išlaidų, susijusių su visuomenei naudingos veiklos organizavimu, dengimas.</t>
  </si>
  <si>
    <t xml:space="preserve">Ariogalos seniūnijos vietinės reikšmės kelių ir gatvių su žvyro danga  priežiūra ir remontas </t>
  </si>
  <si>
    <t xml:space="preserve">                 km                   vnt.                            </t>
  </si>
  <si>
    <t>Gatvių el. tinklų ilgis km.                   Šviestuvų skaičius        Pakeistų LED žibintų</t>
  </si>
  <si>
    <t xml:space="preserve">                                              27,485                                 311             200</t>
  </si>
  <si>
    <t xml:space="preserve">                             29,17                      348        210</t>
  </si>
  <si>
    <t>vnt</t>
  </si>
  <si>
    <t>Įrengtas vienas naujas gatvės apšvietimo tinklas</t>
  </si>
  <si>
    <t>Įrengtas Šilininkų apšvietimas</t>
  </si>
  <si>
    <t>Įrengti Šilininkų apšvietimą</t>
  </si>
  <si>
    <t xml:space="preserve">    7730,5                                                                                              5,9                                15,04                                               </t>
  </si>
  <si>
    <t>Prižiūrimų  kelių su žvyro darnga ilgis km.      Prižiūrimų kelių ilgis su asfalto danga</t>
  </si>
  <si>
    <t>km              km</t>
  </si>
  <si>
    <r>
      <t xml:space="preserve"> Ariogalos seniūnija yra Raseinių rajono savivaldybės administracijos filialas, veikiantis Raseinių rajono savivaldybės tarybos sprendimu apibrėžtoje savivaldybės teritorijos dalyje.  Ariogalos seniūnija yra didžiausia rajone savo plotu, užima</t>
    </r>
    <r>
      <rPr>
        <sz val="10"/>
        <rFont val="Times New Roman"/>
        <family val="1"/>
        <charset val="186"/>
      </rPr>
      <t xml:space="preserve"> 295,72</t>
    </r>
    <r>
      <rPr>
        <sz val="10"/>
        <color rgb="FF000000"/>
        <rFont val="Times New Roman"/>
        <family val="1"/>
        <charset val="186"/>
      </rPr>
      <t xml:space="preserve"> km2  teritoriją. Seniūnijoje - devynios seniūnaitijos: Gėluvos, Butkiškės, Paliepių, Didžiulių, Verėduvos, Milašaičių, Plikių, Kilupių ir Grajauskų.</t>
    </r>
    <r>
      <rPr>
        <sz val="10"/>
        <rFont val="Times New Roman"/>
        <family val="1"/>
        <charset val="186"/>
      </rPr>
      <t xml:space="preserve">
       Ariogalos seniūnijoje 2022 metų sausio 1 d. gyveno 3009</t>
    </r>
    <r>
      <rPr>
        <sz val="10"/>
        <color rgb="FF000000"/>
        <rFont val="Times New Roman"/>
        <family val="1"/>
        <charset val="186"/>
      </rPr>
      <t xml:space="preserve"> gyventojai, t. y. </t>
    </r>
    <r>
      <rPr>
        <sz val="10"/>
        <rFont val="Times New Roman"/>
        <family val="1"/>
        <charset val="186"/>
      </rPr>
      <t xml:space="preserve">1 </t>
    </r>
    <r>
      <rPr>
        <sz val="10"/>
        <color rgb="FF000000"/>
        <rFont val="Times New Roman"/>
        <family val="1"/>
        <charset val="186"/>
      </rPr>
      <t xml:space="preserve">gyventoju daugiau nei 2021 metais. Per pastaruosius metus gimė 15, palaidoti </t>
    </r>
    <r>
      <rPr>
        <sz val="10"/>
        <rFont val="Times New Roman"/>
        <family val="1"/>
        <charset val="186"/>
      </rPr>
      <t xml:space="preserve">43 </t>
    </r>
    <r>
      <rPr>
        <sz val="10"/>
        <color rgb="FF000000"/>
        <rFont val="Times New Roman"/>
        <family val="1"/>
        <charset val="186"/>
      </rPr>
      <t>asmenys. 
Seniūnijoje veikia vienuolika visuomeninės organizacijos: kaimų bendruomenės  ,,Gėluvos kaimo bendruomenė", ''Butkiškės", ''Didžiulių kaimo bendruomenė", ''Verėduvos kaimo bendruomenė", ''Gynėvė", ''Pagraja", ''Paliepiai", ''Milašaičių kaimo bendruomenė", ''Palukštys", ''Milašaičių Dubysa", ''Kilupių kaimo bendruomenė" kaimų bendruomenė, kurios dalyvauja įvairiose programose, rašo projektus, organizuoja kultūrinius ir sportinius renginius.</t>
    </r>
    <r>
      <rPr>
        <sz val="10"/>
        <rFont val="Times New Roman"/>
        <family val="1"/>
        <charset val="186"/>
      </rPr>
      <t xml:space="preserve">
         Seniūnija 2021 m. savo veiklą vykdė vadovaujantis Raseinių rajono savivaldybės tarybos 2021 m. vasario 25 d. (TS-31) patvi</t>
    </r>
    <r>
      <rPr>
        <sz val="10"/>
        <color rgb="FF000000"/>
        <rFont val="Times New Roman"/>
        <family val="1"/>
        <charset val="186"/>
      </rPr>
      <t xml:space="preserve">rtintu biudžetu. Programoms įgyvendinti buvo skirta 99245 Eur.
 Kelių žvyravimui panaudota 1591 t žvyro, 20,4 t smėlio, 24 t asfalto drožlių.  Kelių greideriavimui išleista  16000 Eur KPP (kelių priežiūros ir plėtros programos). Asfalto duobių taisymui  Ariogalos seniūnijoje išleista 14 000 Eur kelių priežiūrai skirtų lėšų. Po  keletą kartų nugreideriuota  216,1 km Ariogalos seniūnijos žvyruotų kelių danga. 2001 m. seniūnije išasfaltuotos 3 gatvės ar jų dalys: Negirvos k. kelio dalis per gyvenvietę (1V102), Gėluvos k. Alyvų g. dalis (1G9) ir privažiavimas prie naujai įrengtos atliekų rūšiavimo aikštelės Gėluvos k.(1V6 IR 1V153 dalis). Per sezoną penkis kartus šienauti seniūnijai priskirti viešieji plotai 15,04 ha teritorijos, pakelės šienautos du kartus, nuolat renkamos gatvių, pakelių šiukšlės.
       Atnaujinti 210 susidėvėję seniūnijoje gatvių šviestuvai, juos keičiant į LED šviestuvus ir papildomai įrengta dar 33 šviestuvai. Tamsiuoju paros metu seniūnijos gyvenvietėse šviečia 344 šviestuvai.
       2021 metais seniūnijoje atliekant viešojo administravimo funkcijos: gauti ir užregistruoti 423 dokumentai, Įšsiųsti 188 dokumentai, neatlygintinai atlikti 133 notariniai veiksmai, gauti 108 prašymai dėl gyvenamosios vietos deklaravimo duomenų taisymo, sutikslintas146 asmenų gyvenamosios vietos deklaravimo duomenys. Parengtas 2021 metų dokumentacijos planas, sukviestos 2 išplėstinės seniūnaičiais sueigos, kuriose buvo svarstyti gyventojų užimtumo, kelių ir gatvių priežiūros, kultūrinių renginių organizavimo klausimai. 
       2021 metais seniūnijoje buvo pakeista 210 vnt senų šviestuvų naujais LED žibintais, praplėstas apšvietimo lempų skaičius: Gėluvos gyvenvietėje  22 LED šviestuvais, Plikių gyvenvietėje 13 LED šviestuvų.  Nupirkta 10 naujų kalėdinių dekoracijų stulpams, kurios pakabintos Butkiškės kaime.  Nupirktos gėlės iš „Raseinių komunalinės paslaugos“ ir papuoštos viešos erdvės ir kaimų gatvės. Naujai apšvietimas pajungtas Šilininkų kaime. Įrengti 7 žibintai ir nauja apskaita. Išvalytas priešgaisrinis tvenkinys Paliepių kaime. Didžiulių kaime, bendruomenės iniciatyva, sutvarkyta kryžiaus prieigos. 
Organizuojant visuomenei naudingus darbus už skirtas lėšas buvo perkami degalai, tepalai, atsarginės dalys ir priemonės reikalingos veiklai vykdyti. Asmenys, atliekantys visuomenei naudingus darbus prižiūrėjo gėlynus prie bendruomenių ir kultūros centrų, rinko šiukšles pakelėse, grėbė lapus kapinėse, iškirsto atžalos ir nudžiūvusias šakas Skapiškių kaimo kapinaitėse.
</t>
    </r>
  </si>
  <si>
    <t>216,01         19,8</t>
  </si>
  <si>
    <t>7730,5                                                                      5,3                                     15,04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</si>
</sst>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3"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b/>
      <sz val="12"/>
      <color rgb="FF000000"/>
      <name val="Times New Roman"/>
      <family val="1"/>
    </font>
    <font>
      <sz val="11"/>
      <name val="Times New Roman"/>
      <family val="1"/>
    </font>
    <font>
      <sz val="10"/>
      <name val="Times New Roman"/>
      <family val="1"/>
    </font>
    <font>
      <b/>
      <sz val="8"/>
      <name val="Times New Roman"/>
      <family val="1"/>
    </font>
    <font>
      <sz val="8"/>
      <name val="Calibri"/>
      <family val="2"/>
    </font>
    <font>
      <sz val="10"/>
      <color rgb="FF000000"/>
      <name val="Times New Roman"/>
      <family val="1"/>
      <charset val="186"/>
    </font>
    <font>
      <sz val="1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48">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1">
    <xf numFmtId="0" fontId="0" fillId="0" borderId="0" applyBorder="0"/>
  </cellStyleXfs>
  <cellXfs count="99">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5" fillId="0" borderId="19" xfId="0" applyNumberFormat="1" applyFont="1" applyFill="1" applyBorder="1" applyAlignment="1" applyProtection="1">
      <alignment vertical="top" wrapText="1" readingOrder="1"/>
      <protection locked="0"/>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3"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2"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5" fillId="0" borderId="19" xfId="0" applyNumberFormat="1" applyFont="1" applyFill="1" applyBorder="1" applyAlignment="1" applyProtection="1">
      <alignment horizontal="center" vertical="top" wrapText="1" readingOrder="1"/>
      <protection locked="0"/>
    </xf>
    <xf numFmtId="0" fontId="5" fillId="0" borderId="19" xfId="0" applyNumberFormat="1" applyFont="1" applyFill="1" applyBorder="1" applyAlignment="1" applyProtection="1">
      <alignment horizontal="left" vertical="top" wrapText="1" readingOrder="1"/>
      <protection locked="0"/>
    </xf>
    <xf numFmtId="0" fontId="7" fillId="0" borderId="0" xfId="0" applyNumberFormat="1" applyFont="1" applyFill="1" applyAlignment="1" applyProtection="1">
      <alignment wrapText="1"/>
    </xf>
    <xf numFmtId="0" fontId="5" fillId="2" borderId="15" xfId="0" applyNumberFormat="1" applyFont="1" applyFill="1" applyBorder="1" applyAlignment="1" applyProtection="1">
      <alignment vertical="top" wrapText="1" readingOrder="1"/>
      <protection locked="0"/>
    </xf>
    <xf numFmtId="0" fontId="9" fillId="3" borderId="15" xfId="0" applyNumberFormat="1" applyFont="1" applyFill="1" applyBorder="1" applyAlignment="1" applyProtection="1">
      <alignment vertical="top" wrapText="1" readingOrder="1"/>
      <protection locked="0"/>
    </xf>
    <xf numFmtId="0" fontId="9" fillId="3" borderId="16" xfId="0" applyNumberFormat="1" applyFont="1" applyFill="1" applyBorder="1" applyAlignment="1" applyProtection="1">
      <alignment vertical="top" wrapText="1" readingOrder="1"/>
      <protection locked="0"/>
    </xf>
    <xf numFmtId="0" fontId="9" fillId="3" borderId="16" xfId="0" applyNumberFormat="1" applyFont="1" applyFill="1" applyBorder="1" applyAlignment="1" applyProtection="1">
      <alignment horizontal="left" vertical="top" wrapText="1" readingOrder="1"/>
      <protection locked="0"/>
    </xf>
    <xf numFmtId="164" fontId="9" fillId="3" borderId="16" xfId="0" applyNumberFormat="1" applyFont="1" applyFill="1" applyBorder="1" applyAlignment="1" applyProtection="1">
      <alignment horizontal="right" vertical="top" wrapText="1" readingOrder="1"/>
    </xf>
    <xf numFmtId="0" fontId="9" fillId="3" borderId="16" xfId="0" applyNumberFormat="1" applyFont="1" applyFill="1" applyBorder="1" applyAlignment="1" applyProtection="1">
      <alignment horizontal="center" vertical="top" wrapText="1" readingOrder="1"/>
      <protection locked="0"/>
    </xf>
    <xf numFmtId="0" fontId="9" fillId="3" borderId="16" xfId="0" applyNumberFormat="1" applyFont="1" applyFill="1" applyBorder="1" applyAlignment="1" applyProtection="1">
      <alignment horizontal="right" vertical="top" wrapText="1" readingOrder="1"/>
      <protection locked="0"/>
    </xf>
    <xf numFmtId="0" fontId="9" fillId="3" borderId="17" xfId="0" applyNumberFormat="1" applyFont="1" applyFill="1" applyBorder="1" applyAlignment="1" applyProtection="1">
      <alignment horizontal="right" vertical="top" wrapText="1" readingOrder="1"/>
      <protection locked="0"/>
    </xf>
    <xf numFmtId="0" fontId="5" fillId="4" borderId="15"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horizontal="left" vertical="top" wrapText="1" readingOrder="1"/>
      <protection locked="0"/>
    </xf>
    <xf numFmtId="164" fontId="5" fillId="4" borderId="16" xfId="0" applyNumberFormat="1" applyFont="1" applyFill="1" applyBorder="1" applyAlignment="1" applyProtection="1">
      <alignment horizontal="right" vertical="top" wrapText="1" readingOrder="1"/>
    </xf>
    <xf numFmtId="0" fontId="5" fillId="4" borderId="16" xfId="0" applyNumberFormat="1" applyFont="1" applyFill="1" applyBorder="1" applyAlignment="1" applyProtection="1">
      <alignment horizontal="center" vertical="top" wrapText="1" readingOrder="1"/>
      <protection locked="0"/>
    </xf>
    <xf numFmtId="0" fontId="5" fillId="4" borderId="16" xfId="0" applyNumberFormat="1" applyFont="1" applyFill="1" applyBorder="1" applyAlignment="1" applyProtection="1">
      <alignment horizontal="right" vertical="top" wrapText="1" readingOrder="1"/>
      <protection locked="0"/>
    </xf>
    <xf numFmtId="0" fontId="5" fillId="4" borderId="17" xfId="0" applyNumberFormat="1" applyFont="1" applyFill="1" applyBorder="1" applyAlignment="1" applyProtection="1">
      <alignment horizontal="right" vertical="top" wrapText="1" readingOrder="1"/>
      <protection locked="0"/>
    </xf>
    <xf numFmtId="0" fontId="5" fillId="5" borderId="15"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horizontal="left" vertical="top" wrapText="1" readingOrder="1"/>
      <protection locked="0"/>
    </xf>
    <xf numFmtId="164" fontId="5" fillId="5" borderId="16" xfId="0" applyNumberFormat="1" applyFont="1" applyFill="1" applyBorder="1" applyAlignment="1" applyProtection="1">
      <alignment horizontal="right" vertical="top" wrapText="1" readingOrder="1"/>
    </xf>
    <xf numFmtId="0" fontId="5" fillId="5" borderId="16" xfId="0" applyNumberFormat="1" applyFont="1" applyFill="1" applyBorder="1" applyAlignment="1" applyProtection="1">
      <alignment horizontal="center" vertical="top" wrapText="1" readingOrder="1"/>
      <protection locked="0"/>
    </xf>
    <xf numFmtId="0" fontId="5" fillId="5" borderId="16" xfId="0" applyNumberFormat="1" applyFont="1" applyFill="1" applyBorder="1" applyAlignment="1" applyProtection="1">
      <alignment horizontal="right" vertical="top" wrapText="1" readingOrder="1"/>
      <protection locked="0"/>
    </xf>
    <xf numFmtId="0" fontId="5" fillId="5" borderId="17" xfId="0" applyNumberFormat="1" applyFont="1" applyFill="1" applyBorder="1" applyAlignment="1" applyProtection="1">
      <alignment horizontal="right" vertical="top" wrapText="1" readingOrder="1"/>
      <protection locked="0"/>
    </xf>
    <xf numFmtId="0" fontId="5" fillId="0" borderId="18" xfId="0" applyNumberFormat="1" applyFont="1" applyFill="1" applyBorder="1" applyAlignment="1" applyProtection="1">
      <alignment vertical="top" wrapText="1" readingOrder="1"/>
      <protection locked="0"/>
    </xf>
    <xf numFmtId="164" fontId="5" fillId="0" borderId="19" xfId="0" applyNumberFormat="1" applyFont="1" applyFill="1" applyBorder="1" applyAlignment="1" applyProtection="1">
      <alignment horizontal="right" vertical="top" wrapText="1" readingOrder="1"/>
      <protection locked="0"/>
    </xf>
    <xf numFmtId="0" fontId="5" fillId="0" borderId="20" xfId="0" applyNumberFormat="1" applyFont="1" applyFill="1" applyBorder="1" applyAlignment="1" applyProtection="1">
      <alignment horizontal="right" vertical="top" wrapText="1" readingOrder="1"/>
      <protection locked="0"/>
    </xf>
    <xf numFmtId="0" fontId="5" fillId="2" borderId="24" xfId="0" applyNumberFormat="1" applyFont="1" applyFill="1" applyBorder="1" applyAlignment="1" applyProtection="1">
      <alignment horizontal="left" vertical="top" wrapText="1" readingOrder="1"/>
      <protection locked="0"/>
    </xf>
    <xf numFmtId="0" fontId="5" fillId="2" borderId="22" xfId="0" applyNumberFormat="1" applyFont="1" applyFill="1" applyBorder="1" applyAlignment="1" applyProtection="1">
      <alignment horizontal="left" vertical="top" wrapText="1" readingOrder="1"/>
      <protection locked="0"/>
    </xf>
    <xf numFmtId="0" fontId="5" fillId="2" borderId="23" xfId="0" applyNumberFormat="1" applyFont="1" applyFill="1" applyBorder="1" applyAlignment="1" applyProtection="1">
      <alignment horizontal="left" vertical="top" wrapText="1" readingOrder="1"/>
      <protection locked="0"/>
    </xf>
    <xf numFmtId="0" fontId="5" fillId="5" borderId="17" xfId="0" applyNumberFormat="1" applyFont="1" applyFill="1" applyBorder="1" applyAlignment="1" applyProtection="1">
      <alignment horizontal="left" vertical="top" wrapText="1" readingOrder="1"/>
      <protection locked="0"/>
    </xf>
    <xf numFmtId="0" fontId="5" fillId="0" borderId="20" xfId="0" applyNumberFormat="1" applyFont="1" applyFill="1" applyBorder="1" applyAlignment="1" applyProtection="1">
      <alignment horizontal="left" vertical="top" wrapText="1" readingOrder="1"/>
      <protection locked="0"/>
    </xf>
    <xf numFmtId="0" fontId="5" fillId="4" borderId="17" xfId="0" applyNumberFormat="1" applyFont="1" applyFill="1" applyBorder="1" applyAlignment="1" applyProtection="1">
      <alignment horizontal="left" vertical="top" wrapText="1" readingOrder="1"/>
      <protection locked="0"/>
    </xf>
    <xf numFmtId="0" fontId="5" fillId="5" borderId="16" xfId="0" applyNumberFormat="1" applyFont="1" applyFill="1" applyBorder="1" applyAlignment="1" applyProtection="1">
      <alignment horizontal="right" vertical="top" wrapText="1" readingOrder="1"/>
    </xf>
    <xf numFmtId="0" fontId="5" fillId="0" borderId="19"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9" fillId="0" borderId="21" xfId="0" applyNumberFormat="1" applyFont="1" applyFill="1" applyBorder="1" applyAlignment="1" applyProtection="1">
      <alignment horizontal="left" vertical="top" wrapText="1" readingOrder="1"/>
      <protection locked="0"/>
    </xf>
    <xf numFmtId="164" fontId="9" fillId="0" borderId="21"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horizontal="center" vertical="top" wrapText="1" readingOrder="1"/>
      <protection locked="0"/>
    </xf>
    <xf numFmtId="0" fontId="5" fillId="0" borderId="0" xfId="0" applyNumberFormat="1" applyFont="1" applyFill="1" applyAlignment="1" applyProtection="1">
      <alignment horizontal="right" vertical="top" wrapText="1" readingOrder="1"/>
      <protection locked="0"/>
    </xf>
    <xf numFmtId="164" fontId="5" fillId="0" borderId="0" xfId="0" applyNumberFormat="1" applyFont="1" applyFill="1" applyAlignment="1" applyProtection="1">
      <alignment horizontal="right" vertical="top" wrapText="1" readingOrder="1"/>
      <protection locked="0"/>
    </xf>
    <xf numFmtId="0" fontId="8" fillId="0" borderId="0" xfId="0" applyNumberFormat="1" applyFont="1" applyFill="1" applyAlignment="1" applyProtection="1">
      <alignment wrapText="1"/>
    </xf>
    <xf numFmtId="0" fontId="5" fillId="0" borderId="25" xfId="0" applyNumberFormat="1" applyFont="1" applyFill="1" applyBorder="1" applyAlignment="1" applyProtection="1">
      <alignment vertical="top" wrapText="1" readingOrder="1"/>
      <protection locked="0"/>
    </xf>
    <xf numFmtId="0" fontId="5" fillId="0" borderId="26" xfId="0" applyNumberFormat="1" applyFont="1" applyFill="1" applyBorder="1" applyAlignment="1" applyProtection="1">
      <alignment vertical="top" wrapText="1" readingOrder="1"/>
      <protection locked="0"/>
    </xf>
    <xf numFmtId="0" fontId="5" fillId="0" borderId="25" xfId="0" applyNumberFormat="1" applyFont="1" applyFill="1" applyBorder="1" applyAlignment="1" applyProtection="1">
      <alignment horizontal="left" vertical="top" wrapText="1" readingOrder="1"/>
      <protection locked="0"/>
    </xf>
    <xf numFmtId="0" fontId="5" fillId="0" borderId="25" xfId="0" applyNumberFormat="1" applyFont="1" applyFill="1" applyBorder="1" applyAlignment="1" applyProtection="1">
      <alignment horizontal="right" vertical="top" wrapText="1" readingOrder="1"/>
      <protection locked="0"/>
    </xf>
    <xf numFmtId="0" fontId="4" fillId="0" borderId="29" xfId="0" applyNumberFormat="1" applyFont="1" applyFill="1" applyBorder="1" applyAlignment="1" applyProtection="1">
      <alignment horizontal="center" wrapText="1" readingOrder="1"/>
    </xf>
    <xf numFmtId="0" fontId="4" fillId="0" borderId="30" xfId="0" applyNumberFormat="1" applyFont="1" applyFill="1" applyBorder="1" applyAlignment="1" applyProtection="1">
      <alignment horizontal="center" wrapText="1" readingOrder="1"/>
    </xf>
    <xf numFmtId="0" fontId="4" fillId="0" borderId="31" xfId="0" applyNumberFormat="1" applyFont="1" applyFill="1" applyBorder="1" applyAlignment="1" applyProtection="1">
      <alignment horizontal="center" wrapText="1" readingOrder="1"/>
    </xf>
    <xf numFmtId="0" fontId="5" fillId="2" borderId="32" xfId="0" applyNumberFormat="1" applyFont="1" applyFill="1" applyBorder="1" applyAlignment="1" applyProtection="1">
      <alignment horizontal="left" vertical="top" wrapText="1" readingOrder="1"/>
      <protection locked="0"/>
    </xf>
    <xf numFmtId="0" fontId="4" fillId="0" borderId="28" xfId="0" applyNumberFormat="1" applyFont="1" applyFill="1" applyBorder="1" applyAlignment="1" applyProtection="1">
      <alignment horizontal="center" wrapText="1" readingOrder="1"/>
    </xf>
    <xf numFmtId="0" fontId="5" fillId="2" borderId="33" xfId="0" applyNumberFormat="1" applyFont="1" applyFill="1" applyBorder="1" applyAlignment="1" applyProtection="1">
      <alignment vertical="top" wrapText="1" readingOrder="1"/>
      <protection locked="0"/>
    </xf>
    <xf numFmtId="0" fontId="5" fillId="2" borderId="34" xfId="0" applyNumberFormat="1" applyFont="1" applyFill="1" applyBorder="1" applyAlignment="1" applyProtection="1">
      <alignment horizontal="left" vertical="top" wrapText="1" readingOrder="1"/>
      <protection locked="0"/>
    </xf>
    <xf numFmtId="0" fontId="5" fillId="2" borderId="14" xfId="0" applyNumberFormat="1" applyFont="1" applyFill="1" applyBorder="1" applyAlignment="1" applyProtection="1">
      <alignment horizontal="left" vertical="top" wrapText="1" readingOrder="1"/>
      <protection locked="0"/>
    </xf>
    <xf numFmtId="0" fontId="4" fillId="0" borderId="35" xfId="0" applyNumberFormat="1" applyFont="1" applyFill="1" applyBorder="1" applyAlignment="1" applyProtection="1">
      <alignment horizontal="center" wrapText="1" readingOrder="1"/>
    </xf>
    <xf numFmtId="0" fontId="4" fillId="0" borderId="36" xfId="0" applyNumberFormat="1" applyFont="1" applyFill="1" applyBorder="1" applyAlignment="1" applyProtection="1">
      <alignment horizontal="center" wrapText="1" readingOrder="1"/>
    </xf>
    <xf numFmtId="0" fontId="4" fillId="0" borderId="37" xfId="0" applyNumberFormat="1" applyFont="1" applyFill="1" applyBorder="1" applyAlignment="1" applyProtection="1">
      <alignment horizontal="center" wrapText="1" readingOrder="1"/>
    </xf>
    <xf numFmtId="0" fontId="4" fillId="0" borderId="38" xfId="0" applyNumberFormat="1" applyFont="1" applyFill="1" applyBorder="1" applyAlignment="1" applyProtection="1">
      <alignment horizontal="center" wrapText="1" readingOrder="1"/>
    </xf>
    <xf numFmtId="0" fontId="4" fillId="0" borderId="39" xfId="0" applyNumberFormat="1" applyFont="1" applyFill="1" applyBorder="1" applyAlignment="1" applyProtection="1">
      <alignment horizontal="center" wrapText="1" readingOrder="1"/>
    </xf>
    <xf numFmtId="0" fontId="4" fillId="0" borderId="40" xfId="0" applyNumberFormat="1" applyFont="1" applyFill="1" applyBorder="1" applyAlignment="1" applyProtection="1">
      <alignment horizontal="center" wrapText="1" readingOrder="1"/>
    </xf>
    <xf numFmtId="0" fontId="4" fillId="0" borderId="41" xfId="0" applyNumberFormat="1" applyFont="1" applyFill="1" applyBorder="1" applyAlignment="1" applyProtection="1">
      <alignment horizontal="center" wrapText="1" readingOrder="1"/>
    </xf>
    <xf numFmtId="0" fontId="5" fillId="0" borderId="42" xfId="0" applyNumberFormat="1" applyFont="1" applyFill="1" applyBorder="1" applyAlignment="1" applyProtection="1">
      <alignment vertical="top" wrapText="1" readingOrder="1"/>
      <protection locked="0"/>
    </xf>
    <xf numFmtId="0" fontId="5" fillId="0" borderId="43" xfId="0" applyNumberFormat="1" applyFont="1" applyFill="1" applyBorder="1" applyAlignment="1" applyProtection="1">
      <alignment vertical="top" wrapText="1" readingOrder="1"/>
      <protection locked="0"/>
    </xf>
    <xf numFmtId="0" fontId="5" fillId="0" borderId="44" xfId="0" applyNumberFormat="1" applyFont="1" applyFill="1" applyBorder="1" applyAlignment="1" applyProtection="1">
      <alignment horizontal="left" vertical="top" wrapText="1" readingOrder="1"/>
      <protection locked="0"/>
    </xf>
    <xf numFmtId="0" fontId="5" fillId="0" borderId="45" xfId="0" applyNumberFormat="1" applyFont="1" applyFill="1" applyBorder="1" applyAlignment="1" applyProtection="1">
      <alignment horizontal="left" vertical="top" wrapText="1" readingOrder="1"/>
      <protection locked="0"/>
    </xf>
    <xf numFmtId="0" fontId="5" fillId="0" borderId="46" xfId="0" applyNumberFormat="1" applyFont="1" applyFill="1" applyBorder="1" applyAlignment="1" applyProtection="1">
      <alignment horizontal="left" vertical="top" wrapText="1" readingOrder="1"/>
      <protection locked="0"/>
    </xf>
    <xf numFmtId="0" fontId="5" fillId="0" borderId="46" xfId="0" applyNumberFormat="1" applyFont="1" applyFill="1" applyBorder="1" applyAlignment="1" applyProtection="1">
      <alignment horizontal="right" vertical="top" wrapText="1" readingOrder="1"/>
      <protection locked="0"/>
    </xf>
    <xf numFmtId="0" fontId="5" fillId="0" borderId="47" xfId="0" applyNumberFormat="1" applyFont="1" applyFill="1" applyBorder="1" applyAlignment="1" applyProtection="1">
      <alignment horizontal="left" vertical="top" wrapText="1" readingOrder="1"/>
      <protection locked="0"/>
    </xf>
    <xf numFmtId="0" fontId="5" fillId="0" borderId="28" xfId="0" applyNumberFormat="1" applyFont="1" applyFill="1" applyBorder="1" applyAlignment="1" applyProtection="1">
      <alignment vertical="top" wrapText="1" readingOrder="1"/>
      <protection locked="0"/>
    </xf>
    <xf numFmtId="0" fontId="5" fillId="0" borderId="28" xfId="0" applyNumberFormat="1" applyFont="1" applyFill="1" applyBorder="1" applyAlignment="1" applyProtection="1">
      <alignment horizontal="left" vertical="top" wrapText="1" readingOrder="1"/>
      <protection locked="0"/>
    </xf>
    <xf numFmtId="0" fontId="5" fillId="0" borderId="28" xfId="0" applyNumberFormat="1" applyFont="1" applyFill="1" applyBorder="1" applyAlignment="1" applyProtection="1">
      <alignment horizontal="right" vertical="top" wrapText="1" readingOrder="1"/>
      <protection locked="0"/>
    </xf>
    <xf numFmtId="0" fontId="5" fillId="0" borderId="27" xfId="0" applyNumberFormat="1" applyFont="1" applyFill="1" applyBorder="1" applyAlignment="1" applyProtection="1">
      <alignment horizontal="left" vertical="top" wrapText="1" readingOrder="1"/>
      <protection locked="0"/>
    </xf>
    <xf numFmtId="0" fontId="5" fillId="0" borderId="25" xfId="0" applyNumberFormat="1" applyFont="1" applyFill="1" applyBorder="1" applyAlignment="1" applyProtection="1">
      <alignment horizontal="center" vertical="top" wrapText="1" readingOrder="1"/>
      <protection locked="0"/>
    </xf>
    <xf numFmtId="0" fontId="5" fillId="0" borderId="28" xfId="0" applyNumberFormat="1" applyFont="1" applyFill="1" applyBorder="1" applyAlignment="1" applyProtection="1">
      <alignment horizontal="center" vertical="top" wrapText="1" readingOrder="1"/>
      <protection locked="0"/>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11" fillId="0" borderId="1"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tabSelected="1" topLeftCell="A4" workbookViewId="0">
      <selection activeCell="M23" sqref="M23"/>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5.1406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7" ht="30" customHeight="1" x14ac:dyDescent="0.25">
      <c r="A1" s="95"/>
      <c r="B1" s="95"/>
      <c r="C1" s="95"/>
      <c r="D1" s="95"/>
      <c r="E1" s="95"/>
      <c r="F1" s="95"/>
      <c r="G1" s="95"/>
      <c r="H1" s="95"/>
      <c r="I1" s="95"/>
      <c r="J1" s="95"/>
      <c r="K1" s="95"/>
      <c r="L1" s="95"/>
      <c r="M1" s="95"/>
    </row>
    <row r="2" spans="1:17" ht="49.5" customHeight="1" x14ac:dyDescent="0.25">
      <c r="A2" s="96" t="s">
        <v>55</v>
      </c>
      <c r="B2" s="96"/>
      <c r="C2" s="96"/>
      <c r="D2" s="96"/>
      <c r="E2" s="96"/>
      <c r="F2" s="96"/>
      <c r="G2" s="96"/>
      <c r="H2" s="96"/>
      <c r="I2" s="96"/>
      <c r="J2" s="96"/>
      <c r="K2" s="96"/>
      <c r="L2" s="96"/>
      <c r="M2" s="96"/>
    </row>
    <row r="3" spans="1:17" ht="49.5" customHeight="1" x14ac:dyDescent="0.25">
      <c r="A3" s="3"/>
      <c r="B3" s="4"/>
      <c r="E3" s="4" t="s">
        <v>56</v>
      </c>
      <c r="F3" s="4"/>
      <c r="G3" s="4"/>
      <c r="H3" s="4"/>
      <c r="I3" s="4"/>
      <c r="J3" s="4"/>
    </row>
    <row r="4" spans="1:17" ht="409.5" customHeight="1" x14ac:dyDescent="0.25">
      <c r="A4" s="97" t="s">
        <v>80</v>
      </c>
      <c r="B4" s="98"/>
      <c r="C4" s="98"/>
      <c r="D4" s="98"/>
      <c r="E4" s="98"/>
      <c r="F4" s="98"/>
      <c r="G4" s="98"/>
      <c r="H4" s="98"/>
      <c r="I4" s="98"/>
      <c r="J4" s="98"/>
      <c r="K4" s="98"/>
      <c r="L4" s="98"/>
      <c r="M4" s="98"/>
    </row>
    <row r="5" spans="1:17" ht="18" customHeight="1" x14ac:dyDescent="0.25">
      <c r="B5" s="4"/>
      <c r="C5" s="3"/>
      <c r="D5" s="4"/>
      <c r="E5" s="4"/>
      <c r="F5" s="4"/>
      <c r="G5" s="4"/>
      <c r="H5" s="4"/>
      <c r="I5" s="4"/>
      <c r="J5" s="4"/>
    </row>
    <row r="6" spans="1:17" ht="30.75" customHeight="1" x14ac:dyDescent="0.25">
      <c r="B6" s="5"/>
      <c r="C6" s="5"/>
      <c r="D6" s="1"/>
      <c r="E6" s="1"/>
      <c r="F6" s="4" t="s">
        <v>0</v>
      </c>
      <c r="G6" s="4"/>
      <c r="H6" s="4"/>
      <c r="I6" s="4"/>
      <c r="J6" s="2"/>
      <c r="K6" s="1"/>
    </row>
    <row r="7" spans="1:17" ht="15.75" thickBot="1" x14ac:dyDescent="0.3">
      <c r="A7" s="21"/>
      <c r="B7" s="21"/>
      <c r="C7" s="21"/>
      <c r="D7" s="21"/>
      <c r="E7" s="21"/>
      <c r="F7" s="21"/>
      <c r="G7" s="21"/>
      <c r="H7" s="21"/>
      <c r="I7" s="21"/>
      <c r="J7" s="21"/>
      <c r="K7" s="21"/>
      <c r="L7" s="21"/>
      <c r="M7" s="62" t="s">
        <v>1</v>
      </c>
    </row>
    <row r="8" spans="1:17" ht="25.5" customHeight="1" thickBot="1" x14ac:dyDescent="0.3">
      <c r="A8" s="17" t="s">
        <v>2</v>
      </c>
      <c r="B8" s="7" t="s">
        <v>3</v>
      </c>
      <c r="C8" s="75" t="s">
        <v>4</v>
      </c>
      <c r="D8" s="68" t="s">
        <v>5</v>
      </c>
      <c r="E8" s="16" t="s">
        <v>6</v>
      </c>
      <c r="F8" s="16" t="s">
        <v>7</v>
      </c>
      <c r="G8" s="7" t="s">
        <v>48</v>
      </c>
      <c r="H8" s="8"/>
      <c r="I8" s="9" t="s">
        <v>8</v>
      </c>
      <c r="J8" s="10"/>
      <c r="K8" s="10"/>
      <c r="L8" s="11"/>
      <c r="M8" s="12" t="s">
        <v>9</v>
      </c>
    </row>
    <row r="9" spans="1:17" ht="15" customHeight="1" x14ac:dyDescent="0.25">
      <c r="A9" s="18"/>
      <c r="B9" s="67"/>
      <c r="C9" s="71"/>
      <c r="D9" s="69"/>
      <c r="E9" s="14"/>
      <c r="F9" s="14"/>
      <c r="G9" s="14" t="s">
        <v>10</v>
      </c>
      <c r="H9" s="14" t="s">
        <v>11</v>
      </c>
      <c r="I9" s="15" t="s">
        <v>12</v>
      </c>
      <c r="J9" s="15" t="s">
        <v>13</v>
      </c>
      <c r="K9" s="15" t="s">
        <v>47</v>
      </c>
      <c r="L9" s="15" t="s">
        <v>47</v>
      </c>
      <c r="M9" s="13"/>
    </row>
    <row r="10" spans="1:17" ht="42" customHeight="1" thickBot="1" x14ac:dyDescent="0.3">
      <c r="A10" s="76"/>
      <c r="B10" s="77"/>
      <c r="C10" s="78"/>
      <c r="D10" s="79"/>
      <c r="E10" s="80"/>
      <c r="F10" s="80"/>
      <c r="G10" s="80"/>
      <c r="H10" s="80"/>
      <c r="I10" s="80"/>
      <c r="J10" s="80"/>
      <c r="K10" s="80" t="s">
        <v>14</v>
      </c>
      <c r="L10" s="80" t="s">
        <v>15</v>
      </c>
      <c r="M10" s="81"/>
    </row>
    <row r="11" spans="1:17" ht="15.75" customHeight="1" thickBot="1" x14ac:dyDescent="0.3">
      <c r="A11" s="72">
        <v>1</v>
      </c>
      <c r="B11" s="73" t="s">
        <v>19</v>
      </c>
      <c r="C11" s="70"/>
      <c r="D11" s="70"/>
      <c r="E11" s="70"/>
      <c r="F11" s="70"/>
      <c r="G11" s="70"/>
      <c r="H11" s="70"/>
      <c r="I11" s="70"/>
      <c r="J11" s="70"/>
      <c r="K11" s="70"/>
      <c r="L11" s="70"/>
      <c r="M11" s="74"/>
    </row>
    <row r="12" spans="1:17" ht="32.25" thickBot="1" x14ac:dyDescent="0.3">
      <c r="A12" s="23" t="s">
        <v>24</v>
      </c>
      <c r="B12" s="24" t="s">
        <v>17</v>
      </c>
      <c r="C12" s="24"/>
      <c r="D12" s="25"/>
      <c r="E12" s="25"/>
      <c r="F12" s="25"/>
      <c r="G12" s="26"/>
      <c r="H12" s="26">
        <f t="shared" ref="H12:H22" si="0">SUM(H13:H13)</f>
        <v>1663.56</v>
      </c>
      <c r="I12" s="25"/>
      <c r="J12" s="27"/>
      <c r="K12" s="28"/>
      <c r="L12" s="28"/>
      <c r="M12" s="29"/>
    </row>
    <row r="13" spans="1:17" ht="62.25" customHeight="1" thickBot="1" x14ac:dyDescent="0.3">
      <c r="A13" s="30" t="s">
        <v>25</v>
      </c>
      <c r="B13" s="31" t="s">
        <v>20</v>
      </c>
      <c r="C13" s="31"/>
      <c r="D13" s="32"/>
      <c r="E13" s="32"/>
      <c r="F13" s="32"/>
      <c r="G13" s="33"/>
      <c r="H13" s="33">
        <f t="shared" si="0"/>
        <v>1663.56</v>
      </c>
      <c r="I13" s="32"/>
      <c r="J13" s="34"/>
      <c r="K13" s="35"/>
      <c r="L13" s="35"/>
      <c r="M13" s="36"/>
    </row>
    <row r="14" spans="1:17" ht="37.5" customHeight="1" thickBot="1" x14ac:dyDescent="0.3">
      <c r="A14" s="37" t="s">
        <v>26</v>
      </c>
      <c r="B14" s="38" t="s">
        <v>21</v>
      </c>
      <c r="C14" s="38"/>
      <c r="D14" s="39"/>
      <c r="E14" s="39"/>
      <c r="F14" s="39"/>
      <c r="G14" s="40"/>
      <c r="H14" s="40">
        <f t="shared" si="0"/>
        <v>1663.56</v>
      </c>
      <c r="I14" s="39"/>
      <c r="J14" s="41"/>
      <c r="K14" s="42"/>
      <c r="L14" s="42"/>
      <c r="M14" s="43"/>
      <c r="Q14" s="2"/>
    </row>
    <row r="15" spans="1:17" ht="102" thickBot="1" x14ac:dyDescent="0.3">
      <c r="A15" s="44" t="s">
        <v>22</v>
      </c>
      <c r="B15" s="6" t="s">
        <v>23</v>
      </c>
      <c r="C15" s="6" t="s">
        <v>57</v>
      </c>
      <c r="D15" s="20" t="s">
        <v>58</v>
      </c>
      <c r="E15" s="20" t="s">
        <v>59</v>
      </c>
      <c r="F15" s="20" t="s">
        <v>46</v>
      </c>
      <c r="G15" s="45">
        <v>1665</v>
      </c>
      <c r="H15" s="45">
        <v>1663.56</v>
      </c>
      <c r="I15" s="20" t="s">
        <v>61</v>
      </c>
      <c r="J15" s="19" t="s">
        <v>51</v>
      </c>
      <c r="K15" s="20">
        <v>15</v>
      </c>
      <c r="L15" s="20">
        <v>15</v>
      </c>
      <c r="M15" s="46" t="s">
        <v>63</v>
      </c>
    </row>
    <row r="16" spans="1:17" ht="17.25" customHeight="1" thickBot="1" x14ac:dyDescent="0.3">
      <c r="A16" s="22">
        <v>4</v>
      </c>
      <c r="B16" s="47">
        <v>188628511</v>
      </c>
      <c r="C16" s="48"/>
      <c r="D16" s="48"/>
      <c r="E16" s="48"/>
      <c r="F16" s="48"/>
      <c r="G16" s="48"/>
      <c r="H16" s="48"/>
      <c r="I16" s="48"/>
      <c r="J16" s="48"/>
      <c r="K16" s="48"/>
      <c r="L16" s="48"/>
      <c r="M16" s="49"/>
    </row>
    <row r="17" spans="1:13" ht="32.25" thickBot="1" x14ac:dyDescent="0.3">
      <c r="A17" s="23" t="s">
        <v>27</v>
      </c>
      <c r="B17" s="24" t="s">
        <v>18</v>
      </c>
      <c r="C17" s="24"/>
      <c r="D17" s="25"/>
      <c r="E17" s="25"/>
      <c r="F17" s="25"/>
      <c r="G17" s="26"/>
      <c r="H17" s="26">
        <f t="shared" si="0"/>
        <v>35129.08</v>
      </c>
      <c r="I17" s="25"/>
      <c r="J17" s="27"/>
      <c r="K17" s="28"/>
      <c r="L17" s="28"/>
      <c r="M17" s="29"/>
    </row>
    <row r="18" spans="1:13" ht="24.75" customHeight="1" thickBot="1" x14ac:dyDescent="0.3">
      <c r="A18" s="30" t="s">
        <v>29</v>
      </c>
      <c r="B18" s="31" t="s">
        <v>28</v>
      </c>
      <c r="C18" s="31"/>
      <c r="D18" s="32"/>
      <c r="E18" s="32"/>
      <c r="F18" s="32"/>
      <c r="G18" s="33"/>
      <c r="H18" s="33">
        <f t="shared" si="0"/>
        <v>35129.08</v>
      </c>
      <c r="I18" s="32"/>
      <c r="J18" s="34"/>
      <c r="K18" s="35"/>
      <c r="L18" s="35"/>
      <c r="M18" s="36"/>
    </row>
    <row r="19" spans="1:13" ht="23.25" customHeight="1" thickBot="1" x14ac:dyDescent="0.3">
      <c r="A19" s="37" t="s">
        <v>31</v>
      </c>
      <c r="B19" s="38" t="s">
        <v>30</v>
      </c>
      <c r="C19" s="38"/>
      <c r="D19" s="39"/>
      <c r="E19" s="39"/>
      <c r="F19" s="39"/>
      <c r="G19" s="40"/>
      <c r="H19" s="40">
        <f t="shared" si="0"/>
        <v>35129.08</v>
      </c>
      <c r="I19" s="39"/>
      <c r="J19" s="39"/>
      <c r="K19" s="39"/>
      <c r="L19" s="39"/>
      <c r="M19" s="50"/>
    </row>
    <row r="20" spans="1:13" ht="90.75" thickBot="1" x14ac:dyDescent="0.3">
      <c r="A20" s="44" t="s">
        <v>33</v>
      </c>
      <c r="B20" s="6" t="s">
        <v>32</v>
      </c>
      <c r="C20" s="6" t="s">
        <v>68</v>
      </c>
      <c r="D20" s="20" t="s">
        <v>58</v>
      </c>
      <c r="E20" s="20" t="s">
        <v>59</v>
      </c>
      <c r="F20" s="20" t="s">
        <v>46</v>
      </c>
      <c r="G20" s="45">
        <v>35130</v>
      </c>
      <c r="H20" s="45">
        <v>35129.08</v>
      </c>
      <c r="I20" s="20" t="s">
        <v>78</v>
      </c>
      <c r="J20" s="19" t="s">
        <v>79</v>
      </c>
      <c r="K20" s="20" t="s">
        <v>81</v>
      </c>
      <c r="L20" s="20">
        <v>216.01</v>
      </c>
      <c r="M20" s="51" t="s">
        <v>62</v>
      </c>
    </row>
    <row r="21" spans="1:13" ht="22.5" customHeight="1" thickBot="1" x14ac:dyDescent="0.3">
      <c r="A21" s="30" t="s">
        <v>35</v>
      </c>
      <c r="B21" s="31" t="s">
        <v>34</v>
      </c>
      <c r="C21" s="31"/>
      <c r="D21" s="32"/>
      <c r="E21" s="32"/>
      <c r="F21" s="32"/>
      <c r="G21" s="33"/>
      <c r="H21" s="33">
        <f t="shared" si="0"/>
        <v>15948.71</v>
      </c>
      <c r="I21" s="32"/>
      <c r="J21" s="32"/>
      <c r="K21" s="32"/>
      <c r="L21" s="32"/>
      <c r="M21" s="52"/>
    </row>
    <row r="22" spans="1:13" ht="42" customHeight="1" thickBot="1" x14ac:dyDescent="0.3">
      <c r="A22" s="37" t="s">
        <v>37</v>
      </c>
      <c r="B22" s="38" t="s">
        <v>36</v>
      </c>
      <c r="C22" s="38"/>
      <c r="D22" s="39"/>
      <c r="E22" s="39"/>
      <c r="F22" s="39"/>
      <c r="G22" s="40"/>
      <c r="H22" s="53">
        <f t="shared" si="0"/>
        <v>15948.71</v>
      </c>
      <c r="I22" s="39"/>
      <c r="J22" s="41"/>
      <c r="K22" s="39"/>
      <c r="L22" s="39"/>
      <c r="M22" s="50"/>
    </row>
    <row r="23" spans="1:13" s="2" customFormat="1" ht="169.5" thickBot="1" x14ac:dyDescent="0.3">
      <c r="A23" s="44" t="s">
        <v>39</v>
      </c>
      <c r="B23" s="6" t="s">
        <v>38</v>
      </c>
      <c r="C23" s="6" t="s">
        <v>52</v>
      </c>
      <c r="D23" s="20" t="s">
        <v>58</v>
      </c>
      <c r="E23" s="20" t="s">
        <v>59</v>
      </c>
      <c r="F23" s="20" t="s">
        <v>46</v>
      </c>
      <c r="G23" s="45">
        <v>15949</v>
      </c>
      <c r="H23" s="54">
        <v>15948.71</v>
      </c>
      <c r="I23" s="20" t="s">
        <v>49</v>
      </c>
      <c r="J23" s="19" t="s">
        <v>54</v>
      </c>
      <c r="K23" s="6" t="s">
        <v>77</v>
      </c>
      <c r="L23" s="6" t="s">
        <v>82</v>
      </c>
      <c r="M23" s="51" t="s">
        <v>64</v>
      </c>
    </row>
    <row r="24" spans="1:13" ht="42" customHeight="1" thickBot="1" x14ac:dyDescent="0.3">
      <c r="A24" s="37" t="s">
        <v>40</v>
      </c>
      <c r="B24" s="38" t="s">
        <v>41</v>
      </c>
      <c r="C24" s="38"/>
      <c r="D24" s="39"/>
      <c r="E24" s="39"/>
      <c r="F24" s="39"/>
      <c r="G24" s="53"/>
      <c r="H24" s="53">
        <f>SUM(H25:H25)</f>
        <v>44400.160000000003</v>
      </c>
      <c r="I24" s="39"/>
      <c r="J24" s="39"/>
      <c r="K24" s="39"/>
      <c r="L24" s="39"/>
      <c r="M24" s="50"/>
    </row>
    <row r="25" spans="1:13" ht="158.25" thickBot="1" x14ac:dyDescent="0.3">
      <c r="A25" s="64" t="s">
        <v>43</v>
      </c>
      <c r="B25" s="63" t="s">
        <v>42</v>
      </c>
      <c r="C25" s="63" t="s">
        <v>53</v>
      </c>
      <c r="D25" s="65" t="s">
        <v>58</v>
      </c>
      <c r="E25" s="65" t="s">
        <v>59</v>
      </c>
      <c r="F25" s="65" t="s">
        <v>46</v>
      </c>
      <c r="G25" s="66">
        <v>44401</v>
      </c>
      <c r="H25" s="66">
        <v>44400.160000000003</v>
      </c>
      <c r="I25" s="65" t="s">
        <v>70</v>
      </c>
      <c r="J25" s="93" t="s">
        <v>69</v>
      </c>
      <c r="K25" s="65" t="s">
        <v>71</v>
      </c>
      <c r="L25" s="65" t="s">
        <v>72</v>
      </c>
      <c r="M25" s="92" t="s">
        <v>65</v>
      </c>
    </row>
    <row r="26" spans="1:13" ht="56.25" x14ac:dyDescent="0.25">
      <c r="A26" s="89" t="s">
        <v>43</v>
      </c>
      <c r="B26" s="89" t="s">
        <v>42</v>
      </c>
      <c r="C26" s="89"/>
      <c r="D26" s="65" t="s">
        <v>58</v>
      </c>
      <c r="E26" s="65" t="s">
        <v>59</v>
      </c>
      <c r="F26" s="90" t="s">
        <v>60</v>
      </c>
      <c r="G26" s="91">
        <v>4500</v>
      </c>
      <c r="H26" s="91">
        <v>4500</v>
      </c>
      <c r="I26" s="90" t="s">
        <v>74</v>
      </c>
      <c r="J26" s="94" t="s">
        <v>73</v>
      </c>
      <c r="K26" s="90" t="s">
        <v>76</v>
      </c>
      <c r="L26" s="90" t="s">
        <v>75</v>
      </c>
      <c r="M26" s="90">
        <v>0</v>
      </c>
    </row>
    <row r="27" spans="1:13" ht="148.5" customHeight="1" thickBot="1" x14ac:dyDescent="0.3">
      <c r="A27" s="82" t="s">
        <v>45</v>
      </c>
      <c r="B27" s="83" t="s">
        <v>44</v>
      </c>
      <c r="C27" s="84" t="s">
        <v>67</v>
      </c>
      <c r="D27" s="85" t="s">
        <v>58</v>
      </c>
      <c r="E27" s="86" t="s">
        <v>59</v>
      </c>
      <c r="F27" s="86" t="s">
        <v>46</v>
      </c>
      <c r="G27" s="87">
        <v>2100</v>
      </c>
      <c r="H27" s="87">
        <v>2098.71</v>
      </c>
      <c r="I27" s="86" t="s">
        <v>50</v>
      </c>
      <c r="J27" s="86" t="s">
        <v>51</v>
      </c>
      <c r="K27" s="86">
        <v>74</v>
      </c>
      <c r="L27" s="86">
        <v>74</v>
      </c>
      <c r="M27" s="88" t="s">
        <v>66</v>
      </c>
    </row>
    <row r="28" spans="1:13" x14ac:dyDescent="0.25">
      <c r="A28" s="55"/>
      <c r="B28" s="55"/>
      <c r="C28" s="55"/>
      <c r="D28" s="56"/>
      <c r="E28" s="57" t="s">
        <v>16</v>
      </c>
      <c r="F28" s="57" t="s">
        <v>46</v>
      </c>
      <c r="G28" s="58">
        <f>G27+G25+G23+G20+G15</f>
        <v>99245</v>
      </c>
      <c r="H28" s="58">
        <f>H27+H25+H23+H20+H15</f>
        <v>99240.22</v>
      </c>
      <c r="I28" s="56"/>
      <c r="J28" s="59"/>
      <c r="K28" s="60"/>
      <c r="L28" s="21"/>
      <c r="M28" s="21"/>
    </row>
    <row r="29" spans="1:13" x14ac:dyDescent="0.25">
      <c r="A29" s="55"/>
      <c r="B29" s="55"/>
      <c r="C29" s="55"/>
      <c r="D29" s="56"/>
      <c r="E29" s="56"/>
      <c r="F29" s="56"/>
      <c r="G29" s="61"/>
      <c r="H29" s="61"/>
      <c r="I29" s="61"/>
      <c r="J29" s="61"/>
      <c r="K29" s="56"/>
      <c r="L29" s="59"/>
      <c r="M29" s="60"/>
    </row>
    <row r="30" spans="1:13" x14ac:dyDescent="0.25">
      <c r="A30" s="55"/>
      <c r="B30" s="55"/>
      <c r="C30" s="55"/>
      <c r="D30" s="56"/>
      <c r="E30" s="56"/>
      <c r="F30" s="56"/>
      <c r="G30" s="61"/>
      <c r="H30" s="61"/>
      <c r="I30" s="61"/>
      <c r="J30" s="61"/>
      <c r="K30" s="56"/>
      <c r="L30" s="59"/>
      <c r="M30" s="60"/>
    </row>
    <row r="31" spans="1:13" x14ac:dyDescent="0.25">
      <c r="A31" s="21"/>
      <c r="B31" s="21"/>
      <c r="C31" s="21"/>
      <c r="D31" s="21"/>
      <c r="E31" s="21"/>
      <c r="F31" s="21"/>
      <c r="G31" s="21"/>
      <c r="H31" s="21"/>
      <c r="I31" s="21"/>
      <c r="J31" s="21"/>
      <c r="K31" s="21"/>
      <c r="L31" s="21"/>
      <c r="M31" s="21"/>
    </row>
    <row r="32" spans="1:13" x14ac:dyDescent="0.25">
      <c r="A32" s="21"/>
      <c r="B32" s="21"/>
      <c r="C32" s="21"/>
      <c r="D32" s="21"/>
      <c r="E32" s="21"/>
      <c r="F32" s="21"/>
      <c r="G32" s="21"/>
      <c r="H32" s="21"/>
      <c r="I32" s="21"/>
      <c r="J32" s="21"/>
      <c r="K32" s="21"/>
      <c r="L32" s="21"/>
      <c r="M32" s="21"/>
    </row>
    <row r="33" spans="1:13" x14ac:dyDescent="0.25">
      <c r="A33" s="21"/>
      <c r="B33" s="21"/>
      <c r="C33" s="21"/>
      <c r="D33" s="21"/>
      <c r="E33" s="21"/>
      <c r="F33" s="21"/>
      <c r="G33" s="21"/>
      <c r="H33" s="21"/>
      <c r="I33" s="21"/>
      <c r="J33" s="21"/>
      <c r="K33" s="21"/>
      <c r="L33" s="21"/>
      <c r="M33" s="21"/>
    </row>
    <row r="34" spans="1:13" x14ac:dyDescent="0.25">
      <c r="A34" s="21"/>
      <c r="B34" s="21"/>
      <c r="C34" s="21"/>
      <c r="D34" s="21"/>
      <c r="E34" s="21"/>
      <c r="F34" s="21"/>
      <c r="G34" s="21"/>
      <c r="H34" s="21"/>
      <c r="I34" s="21"/>
      <c r="J34" s="21"/>
      <c r="K34" s="21"/>
      <c r="L34" s="21"/>
      <c r="M34" s="21"/>
    </row>
  </sheetData>
  <mergeCells count="3">
    <mergeCell ref="A1:M1"/>
    <mergeCell ref="A2:M2"/>
    <mergeCell ref="A4:M4"/>
  </mergeCells>
  <phoneticPr fontId="10" type="noConversion"/>
  <pageMargins left="0.4" right="0.4" top="0.4" bottom="0.4" header="0.4" footer="0.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Planas</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Ligita Žebelienė</cp:lastModifiedBy>
  <cp:lastPrinted>2021-02-10T06:49:17Z</cp:lastPrinted>
  <dcterms:created xsi:type="dcterms:W3CDTF">2021-02-08T09:54:12Z</dcterms:created>
  <dcterms:modified xsi:type="dcterms:W3CDTF">2022-02-08T05:43:56Z</dcterms:modified>
</cp:coreProperties>
</file>